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7\INFORMACION TRIMESTRAL\INFORMACION DE DISCIPLINA FINANCIERA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E44" i="3"/>
  <c r="E56" i="3" s="1"/>
  <c r="E78" i="3" s="1"/>
  <c r="B44" i="3"/>
  <c r="B59" i="3" s="1"/>
  <c r="C44" i="3"/>
  <c r="C59" i="3" s="1"/>
  <c r="F78" i="3" l="1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<sst xmlns="http://schemas.openxmlformats.org/spreadsheetml/2006/main" count="121" uniqueCount="120">
  <si>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</si>
  <si>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</si>
  <si>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</si>
  <si>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</si>
  <si>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</si>
  <si>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</si>
  <si>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</si>
  <si>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</si>
  <si>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</si>
  <si>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</si>
  <si>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</si>
  <si>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</si>
  <si>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</si>
  <si>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</si>
  <si>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</si>
  <si>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</si>
  <si>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</si>
  <si>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</si>
  <si>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</si>
  <si>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</si>
  <si>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</si>
  <si>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</si>
  <si>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</si>
  <si>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</si>
  <si>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</si>
  <si>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</si>
  <si>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</si>
  <si>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</si>
  <si>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</si>
  <si>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</si>
  <si>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</si>
  <si>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</si>
  <si>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</si>
  <si>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</si>
  <si>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</si>
  <si>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</si>
  <si>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</si>
  <si>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</si>
  <si>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</si>
  <si>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</si>
  <si>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</si>
  <si>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</si>
  <si>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</si>
  <si>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</si>
  <si>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</si>
  <si>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</si>
  <si>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</si>
  <si>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</si>
  <si>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</si>
  <si>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</si>
  <si>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</si>
  <si>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</si>
  <si>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</si>
  <si>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</si>
  <si>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</si>
  <si>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</si>
  <si>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</si>
  <si>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</si>
  <si>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</si>
  <si>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</si>
  <si>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</si>
  <si>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</si>
  <si>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</si>
  <si>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</si>
  <si>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</si>
  <si>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</si>
  <si>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</si>
  <si>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</si>
  <si>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</si>
  <si>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</si>
  <si>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</si>
  <si>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</si>
  <si>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</si>
  <si>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</si>
  <si>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</si>
  <si>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</si>
  <si>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</si>
  <si>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</si>
  <si>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</si>
  <si>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</si>
  <si>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</si>
  <si>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</si>
  <si>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</si>
  <si>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</si>
  <si>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</si>
  <si>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</si>
  <si>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</si>
  <si>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</si>
  <si>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</si>
  <si>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</si>
  <si>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</si>
  <si>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</si>
  <si>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</si>
  <si>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</si>
  <si>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</si>
  <si>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</si>
  <si>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</si>
  <si>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</si>
  <si>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</si>
  <si>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</si>
  <si>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</si>
  <si>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</si>
  <si>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</si>
  <si>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</si>
  <si>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</si>
  <si>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</si>
  <si>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</si>
  <si>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</si>
  <si>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</si>
  <si>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</si>
  <si>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</si>
  <si>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</si>
  <si>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</si>
  <si>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</si>
  <si>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</si>
  <si>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</si>
  <si>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</si>
  <si>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</si>
  <si>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</si>
  <si>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COLEGIO DE EDUCACION PROFESIONAL TECNICA DEL ESTADO DE GUANAJUATO
Estado de Situación Financiera Detallado - LDF
al 30 de Septiembre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</si>
</sst>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view="pageBreakPreview" topLeftCell="A55" zoomScale="60" zoomScaleNormal="120" workbookViewId="0">
      <selection activeCell="D4" sqref="D4"/>
    </sheetView>
  </sheetViews>
  <sheetFormatPr baseColWidth="10" defaultRowHeight="11.25" x14ac:dyDescent="0.2"/>
  <cols>
    <col min="1" max="1" width="65.83203125" style="18" customWidth="1"/>
    <col min="2" max="3" width="16.5" style="18" bestFit="1" customWidth="1"/>
    <col min="4" max="4" width="65.83203125" style="18" customWidth="1"/>
    <col min="5" max="6" width="16.5" style="18" bestFit="1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78329892.799999997</v>
      </c>
      <c r="C6" s="9">
        <f>SUM(C7:C13)</f>
        <v>52160842.380000003</v>
      </c>
      <c r="D6" s="5" t="s">
        <v>6</v>
      </c>
      <c r="E6" s="9">
        <f>SUM(E7:E15)</f>
        <v>21354313.600000001</v>
      </c>
      <c r="F6" s="9">
        <f>SUM(F7:F15)</f>
        <v>54854966.590000004</v>
      </c>
    </row>
    <row r="7" spans="1:6" x14ac:dyDescent="0.2">
      <c r="A7" s="10" t="s">
        <v>7</v>
      </c>
      <c r="B7" s="9">
        <v>0</v>
      </c>
      <c r="C7" s="9">
        <v>0</v>
      </c>
      <c r="D7" s="11" t="s">
        <v>8</v>
      </c>
      <c r="E7" s="9">
        <v>2596581.5299999998</v>
      </c>
      <c r="F7" s="9">
        <v>11798019.07</v>
      </c>
    </row>
    <row r="8" spans="1:6" x14ac:dyDescent="0.2">
      <c r="A8" s="10" t="s">
        <v>9</v>
      </c>
      <c r="B8" s="9">
        <v>78329892.799999997</v>
      </c>
      <c r="C8" s="9">
        <v>52160842.380000003</v>
      </c>
      <c r="D8" s="11" t="s">
        <v>10</v>
      </c>
      <c r="E8" s="9">
        <v>862162.9</v>
      </c>
      <c r="F8" s="9">
        <v>7563840.8799999999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4305614.79</v>
      </c>
      <c r="F13" s="9">
        <v>6749361.71</v>
      </c>
    </row>
    <row r="14" spans="1:6" x14ac:dyDescent="0.2">
      <c r="A14" s="3" t="s">
        <v>21</v>
      </c>
      <c r="B14" s="9">
        <f>SUM(B15:B21)</f>
        <v>31152392.939999998</v>
      </c>
      <c r="C14" s="9">
        <f>SUM(C15:C21)</f>
        <v>15812595.960000001</v>
      </c>
      <c r="D14" s="11" t="s">
        <v>22</v>
      </c>
      <c r="E14" s="9"/>
      <c r="F14" s="9"/>
    </row>
    <row r="15" spans="1:6" x14ac:dyDescent="0.2">
      <c r="A15" s="10" t="s">
        <v>23</v>
      </c>
      <c r="B15" s="9">
        <v>783747.91</v>
      </c>
      <c r="C15" s="9">
        <v>1035.81</v>
      </c>
      <c r="D15" s="11" t="s">
        <v>24</v>
      </c>
      <c r="E15" s="9">
        <v>13589954.380000001</v>
      </c>
      <c r="F15" s="9">
        <v>28743744.93</v>
      </c>
    </row>
    <row r="16" spans="1:6" x14ac:dyDescent="0.2">
      <c r="A16" s="10" t="s">
        <v>25</v>
      </c>
      <c r="B16" s="9">
        <v>28168808.739999998</v>
      </c>
      <c r="C16" s="9">
        <v>13555779.99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2149836.29</v>
      </c>
      <c r="C17" s="9">
        <v>2245780.16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50000</v>
      </c>
      <c r="C19" s="9">
        <v>10000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1740.01</v>
      </c>
      <c r="C22" s="9">
        <f>SUM(C23:C27)</f>
        <v>1820.87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1740.01</v>
      </c>
      <c r="C23" s="9">
        <v>1820.87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210110</v>
      </c>
      <c r="C38" s="9">
        <f>SUM(C39:C42)</f>
        <v>210110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210110</v>
      </c>
      <c r="C39" s="9">
        <v>210110</v>
      </c>
      <c r="D39" s="5" t="s">
        <v>72</v>
      </c>
      <c r="E39" s="9">
        <f>SUM(E40:E42)</f>
        <v>4652788.83</v>
      </c>
      <c r="F39" s="9">
        <f>SUM(F40:F42)</f>
        <v>4721710.82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4652788.83</v>
      </c>
      <c r="F42" s="9">
        <v>4721710.82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109694135.75</v>
      </c>
      <c r="C44" s="7">
        <f>C6+C14+C22+C28+C34+C35+C38</f>
        <v>68185369.210000008</v>
      </c>
      <c r="D44" s="8" t="s">
        <v>80</v>
      </c>
      <c r="E44" s="7">
        <f>E6+E16+E20+E23+E24+E28+E35+E39</f>
        <v>26007102.43</v>
      </c>
      <c r="F44" s="7">
        <f>F6+F16+F20+F23+F24+F28+F35+F39</f>
        <v>59576677.410000004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1025379650.0700001</v>
      </c>
      <c r="C49" s="9">
        <v>1024979493.48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222870619.36000001</v>
      </c>
      <c r="C50" s="9">
        <v>206900004.88</v>
      </c>
      <c r="D50" s="5" t="s">
        <v>90</v>
      </c>
      <c r="E50" s="9">
        <v>0</v>
      </c>
      <c r="F50" s="9">
        <v>0</v>
      </c>
    </row>
    <row r="51" spans="1:6" ht="22.5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-918428662.39999998</v>
      </c>
      <c r="C52" s="9">
        <v>-918428662.39999998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26007102.43</v>
      </c>
      <c r="F56" s="7">
        <f>F54+F44</f>
        <v>59576677.410000004</v>
      </c>
    </row>
    <row r="57" spans="1:6" x14ac:dyDescent="0.2">
      <c r="A57" s="12" t="s">
        <v>100</v>
      </c>
      <c r="B57" s="7">
        <f>SUM(B47:B55)</f>
        <v>329821607.03000009</v>
      </c>
      <c r="C57" s="7">
        <f>SUM(C47:C55)</f>
        <v>313450835.96000016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439515742.78000009</v>
      </c>
      <c r="C59" s="7">
        <f>C44+C57</f>
        <v>381636205.1700002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186808104.63</v>
      </c>
      <c r="F60" s="9">
        <f>SUM(F61:F63)</f>
        <v>161050632.91</v>
      </c>
    </row>
    <row r="61" spans="1:6" x14ac:dyDescent="0.2">
      <c r="A61" s="13"/>
      <c r="B61" s="9"/>
      <c r="C61" s="9"/>
      <c r="D61" s="5" t="s">
        <v>104</v>
      </c>
      <c r="E61" s="9">
        <v>123041970</v>
      </c>
      <c r="F61" s="9">
        <v>97337109.299999997</v>
      </c>
    </row>
    <row r="62" spans="1:6" x14ac:dyDescent="0.2">
      <c r="A62" s="13"/>
      <c r="B62" s="9"/>
      <c r="C62" s="9"/>
      <c r="D62" s="5" t="s">
        <v>105</v>
      </c>
      <c r="E62" s="9">
        <v>63766134.630000003</v>
      </c>
      <c r="F62" s="9">
        <v>63713523.609999999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222802429.45000002</v>
      </c>
      <c r="F65" s="9">
        <f>SUM(F66:F70)</f>
        <v>157110788.58000001</v>
      </c>
    </row>
    <row r="66" spans="1:6" x14ac:dyDescent="0.2">
      <c r="A66" s="13"/>
      <c r="B66" s="9"/>
      <c r="C66" s="9"/>
      <c r="D66" s="5" t="s">
        <v>108</v>
      </c>
      <c r="E66" s="9">
        <v>62068841.539999999</v>
      </c>
      <c r="F66" s="9">
        <v>-1985452.46</v>
      </c>
    </row>
    <row r="67" spans="1:6" x14ac:dyDescent="0.2">
      <c r="A67" s="13"/>
      <c r="B67" s="9"/>
      <c r="C67" s="9"/>
      <c r="D67" s="5" t="s">
        <v>109</v>
      </c>
      <c r="E67" s="9">
        <v>-191210073.13</v>
      </c>
      <c r="F67" s="9">
        <v>-192847563.65000001</v>
      </c>
    </row>
    <row r="68" spans="1:6" x14ac:dyDescent="0.2">
      <c r="A68" s="13"/>
      <c r="B68" s="9"/>
      <c r="C68" s="9"/>
      <c r="D68" s="5" t="s">
        <v>110</v>
      </c>
      <c r="E68" s="9">
        <v>351943661.04000002</v>
      </c>
      <c r="F68" s="9">
        <v>351943661.04000002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143.65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3898106.27</v>
      </c>
      <c r="F72" s="9">
        <f>SUM(F73:F74)</f>
        <v>3898106.27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3898106.27</v>
      </c>
      <c r="F74" s="9">
        <v>3898106.27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413508640.35000002</v>
      </c>
      <c r="F76" s="7">
        <f>F60+F65+F72</f>
        <v>322059527.75999999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439515742.78000003</v>
      </c>
      <c r="F78" s="7">
        <f>F56+F76</f>
        <v>381636205.17000002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scale="4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KARLA GABRIELA ARIAS MUÑOZ</cp:lastModifiedBy>
  <dcterms:created xsi:type="dcterms:W3CDTF">2017-01-11T17:17:46Z</dcterms:created>
  <dcterms:modified xsi:type="dcterms:W3CDTF">2017-10-17T21:22:30Z</dcterms:modified>
</cp:coreProperties>
</file>