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0" i="1"/>
  <c r="F20" i="1"/>
  <c r="G20" i="1"/>
  <c r="H20" i="1"/>
  <c r="I20" i="1"/>
  <c r="E20" i="1"/>
  <c r="H37" i="1"/>
  <c r="D37" i="1"/>
  <c r="H36" i="1"/>
  <c r="D36" i="1"/>
  <c r="J29" i="1" l="1"/>
</calcChain>
</file>

<file path=xl/sharedStrings.xml><?xml version="1.0" encoding="utf-8"?>
<sst xmlns="http://schemas.openxmlformats.org/spreadsheetml/2006/main" count="38" uniqueCount="34">
  <si>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</si>
  <si>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</si>
  <si>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</si>
  <si>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</si>
  <si>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</si>
  <si>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</si>
  <si>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</si>
  <si>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</si>
  <si>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</si>
  <si>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</si>
  <si>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</si>
  <si>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</si>
  <si>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</si>
  <si>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</si>
  <si>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</si>
  <si>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</si>
  <si>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</si>
  <si>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</si>
  <si>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</si>
  <si>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</si>
  <si>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</si>
  <si>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</si>
  <si>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</si>
  <si>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</si>
  <si>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Participaciones y Aportaciones</t>
  </si>
  <si>
    <t>Transferencias, Asignaciones, Subsidios y Otras Ayudas</t>
  </si>
  <si>
    <t>Ingresos de Organimos y Empresas</t>
  </si>
  <si>
    <t>Cuotas y Aportaciones de Seguridad Social</t>
  </si>
  <si>
    <t>Ingresos por Venta de Bienes y Servicios</t>
  </si>
  <si>
    <t>Ingresos Derivados de Financiamiento</t>
  </si>
  <si>
    <t>Otros Recursos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</si>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</sst>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37" fontId="2" fillId="2" borderId="1" xfId="2" applyNumberFormat="1" applyFont="1" applyFill="1" applyBorder="1" applyAlignment="1">
      <alignment horizontal="center" vertical="center"/>
    </xf>
    <xf numFmtId="37" fontId="2" fillId="2" borderId="1" xfId="2" applyNumberFormat="1" applyFont="1" applyFill="1" applyBorder="1" applyAlignment="1">
      <alignment horizontal="center" wrapText="1"/>
    </xf>
    <xf numFmtId="0" fontId="3" fillId="3" borderId="2" xfId="2" applyFont="1" applyFill="1" applyBorder="1"/>
    <xf numFmtId="0" fontId="4" fillId="3" borderId="3" xfId="2" applyFont="1" applyFill="1" applyBorder="1"/>
    <xf numFmtId="0" fontId="4" fillId="3" borderId="4" xfId="2" applyFont="1" applyFill="1" applyBorder="1"/>
    <xf numFmtId="43" fontId="4" fillId="3" borderId="4" xfId="1" applyFont="1" applyFill="1" applyBorder="1" applyAlignment="1">
      <alignment horizontal="center"/>
    </xf>
    <xf numFmtId="43" fontId="4" fillId="3" borderId="5" xfId="1" applyFont="1" applyFill="1" applyBorder="1" applyAlignment="1">
      <alignment horizontal="center"/>
    </xf>
    <xf numFmtId="43" fontId="5" fillId="3" borderId="8" xfId="1" applyFont="1" applyFill="1" applyBorder="1" applyAlignment="1">
      <alignment vertical="center" wrapText="1"/>
    </xf>
    <xf numFmtId="0" fontId="4" fillId="3" borderId="6" xfId="2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wrapText="1"/>
    </xf>
    <xf numFmtId="43" fontId="4" fillId="3" borderId="11" xfId="1" applyFont="1" applyFill="1" applyBorder="1" applyAlignment="1">
      <alignment horizontal="center"/>
    </xf>
    <xf numFmtId="43" fontId="4" fillId="3" borderId="1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0" fontId="3" fillId="3" borderId="13" xfId="2" applyFont="1" applyFill="1" applyBorder="1" applyAlignment="1">
      <alignment horizontal="centerContinuous"/>
    </xf>
    <xf numFmtId="0" fontId="3" fillId="3" borderId="14" xfId="2" applyFont="1" applyFill="1" applyBorder="1" applyAlignment="1">
      <alignment horizontal="centerContinuous"/>
    </xf>
    <xf numFmtId="0" fontId="3" fillId="3" borderId="15" xfId="2" applyFont="1" applyFill="1" applyBorder="1" applyAlignment="1">
      <alignment horizontal="left" wrapText="1"/>
    </xf>
    <xf numFmtId="0" fontId="7" fillId="3" borderId="3" xfId="0" applyFont="1" applyFill="1" applyBorder="1" applyAlignment="1">
      <alignment vertical="top" wrapText="1"/>
    </xf>
    <xf numFmtId="43" fontId="7" fillId="3" borderId="3" xfId="1" applyFont="1" applyFill="1" applyBorder="1" applyAlignment="1">
      <alignment vertical="top" wrapText="1"/>
    </xf>
    <xf numFmtId="0" fontId="8" fillId="3" borderId="0" xfId="0" applyFont="1" applyFill="1"/>
    <xf numFmtId="0" fontId="9" fillId="3" borderId="0" xfId="0" applyFont="1" applyFill="1"/>
    <xf numFmtId="0" fontId="9" fillId="0" borderId="0" xfId="0" applyFont="1"/>
    <xf numFmtId="0" fontId="9" fillId="0" borderId="10" xfId="0" applyFont="1" applyBorder="1"/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3" fontId="7" fillId="3" borderId="0" xfId="1" applyFont="1" applyFill="1" applyBorder="1" applyProtection="1"/>
    <xf numFmtId="0" fontId="9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 applyProtection="1">
      <alignment vertical="top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2" fillId="0" borderId="13" xfId="1" applyFont="1" applyBorder="1" applyAlignment="1">
      <alignment horizontal="center" vertical="top" wrapText="1"/>
    </xf>
    <xf numFmtId="43" fontId="2" fillId="0" borderId="15" xfId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37" fontId="2" fillId="2" borderId="1" xfId="2" applyNumberFormat="1" applyFont="1" applyFill="1" applyBorder="1" applyAlignment="1">
      <alignment horizontal="center" vertical="center" wrapText="1"/>
    </xf>
    <xf numFmtId="37" fontId="2" fillId="2" borderId="1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view="pageBreakPreview" zoomScale="60" zoomScaleNormal="100" workbookViewId="0"/>
  </sheetViews>
  <sheetFormatPr baseColWidth="10" defaultRowHeight="15" x14ac:dyDescent="0.25"/>
  <cols>
    <col min="1" max="1" width="7.42578125" customWidth="1"/>
    <col min="2" max="2" width="2.85546875" customWidth="1"/>
    <col min="3" max="3" width="32.42578125" customWidth="1"/>
    <col min="4" max="4" width="27.7109375" customWidth="1"/>
    <col min="5" max="5" width="17" bestFit="1" customWidth="1"/>
    <col min="6" max="6" width="18.28515625" bestFit="1" customWidth="1"/>
    <col min="7" max="7" width="16.5703125" bestFit="1" customWidth="1"/>
    <col min="8" max="8" width="15.85546875" bestFit="1" customWidth="1"/>
    <col min="9" max="9" width="14.85546875" bestFit="1" customWidth="1"/>
    <col min="10" max="10" width="15.85546875" bestFit="1" customWidth="1"/>
  </cols>
  <sheetData>
    <row r="2" spans="2:10" x14ac:dyDescent="0.25">
      <c r="B2" s="44" t="s">
        <v>0</v>
      </c>
      <c r="C2" s="44"/>
      <c r="D2" s="44"/>
      <c r="E2" s="45" t="s">
        <v>1</v>
      </c>
      <c r="F2" s="45"/>
      <c r="G2" s="45"/>
      <c r="H2" s="45"/>
      <c r="I2" s="45"/>
      <c r="J2" s="44" t="s">
        <v>2</v>
      </c>
    </row>
    <row r="3" spans="2:10" ht="26.25" x14ac:dyDescent="0.25">
      <c r="B3" s="44"/>
      <c r="C3" s="44"/>
      <c r="D3" s="44"/>
      <c r="E3" s="1" t="s">
        <v>3</v>
      </c>
      <c r="F3" s="2" t="s">
        <v>4</v>
      </c>
      <c r="G3" s="1" t="s">
        <v>5</v>
      </c>
      <c r="H3" s="1" t="s">
        <v>6</v>
      </c>
      <c r="I3" s="1" t="s">
        <v>7</v>
      </c>
      <c r="J3" s="44"/>
    </row>
    <row r="4" spans="2:10" x14ac:dyDescent="0.25">
      <c r="B4" s="44"/>
      <c r="C4" s="44"/>
      <c r="D4" s="44"/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</row>
    <row r="5" spans="2:10" x14ac:dyDescent="0.25">
      <c r="B5" s="3" t="s">
        <v>14</v>
      </c>
      <c r="C5" s="4"/>
      <c r="D5" s="5"/>
      <c r="E5" s="6"/>
      <c r="F5" s="7"/>
      <c r="G5" s="7"/>
      <c r="H5" s="7"/>
      <c r="I5" s="7"/>
      <c r="J5" s="7"/>
    </row>
    <row r="6" spans="2:10" x14ac:dyDescent="0.25">
      <c r="B6" s="35" t="s">
        <v>15</v>
      </c>
      <c r="C6" s="36"/>
      <c r="D6" s="37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2:10" x14ac:dyDescent="0.25">
      <c r="B7" s="35" t="s">
        <v>16</v>
      </c>
      <c r="C7" s="36"/>
      <c r="D7" s="37"/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</row>
    <row r="8" spans="2:10" x14ac:dyDescent="0.25">
      <c r="B8" s="35" t="s">
        <v>17</v>
      </c>
      <c r="C8" s="36"/>
      <c r="D8" s="37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2:10" x14ac:dyDescent="0.25">
      <c r="B9" s="35" t="s">
        <v>18</v>
      </c>
      <c r="C9" s="36"/>
      <c r="D9" s="37"/>
      <c r="E9" s="8">
        <v>70124229</v>
      </c>
      <c r="F9" s="8">
        <v>0</v>
      </c>
      <c r="G9" s="8">
        <v>70124229</v>
      </c>
      <c r="H9" s="8">
        <v>33954166.32</v>
      </c>
      <c r="I9" s="8">
        <v>33954166.32</v>
      </c>
      <c r="J9" s="8">
        <v>-36170062.68</v>
      </c>
    </row>
    <row r="10" spans="2:10" x14ac:dyDescent="0.25">
      <c r="B10" s="9"/>
      <c r="C10" s="36" t="s">
        <v>19</v>
      </c>
      <c r="D10" s="37"/>
      <c r="E10" s="8">
        <v>70124229</v>
      </c>
      <c r="F10" s="8">
        <v>0</v>
      </c>
      <c r="G10" s="8">
        <v>70124229</v>
      </c>
      <c r="H10" s="8">
        <v>33954166.32</v>
      </c>
      <c r="I10" s="8">
        <v>33954166.32</v>
      </c>
      <c r="J10" s="8">
        <v>-36170062.68</v>
      </c>
    </row>
    <row r="11" spans="2:10" x14ac:dyDescent="0.25">
      <c r="B11" s="9"/>
      <c r="C11" s="36" t="s">
        <v>20</v>
      </c>
      <c r="D11" s="37"/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2:10" x14ac:dyDescent="0.25">
      <c r="B12" s="35" t="s">
        <v>21</v>
      </c>
      <c r="C12" s="36"/>
      <c r="D12" s="37"/>
      <c r="E12" s="8">
        <v>0</v>
      </c>
      <c r="F12" s="8">
        <v>840603.77</v>
      </c>
      <c r="G12" s="8">
        <v>840603.77</v>
      </c>
      <c r="H12" s="8">
        <v>0</v>
      </c>
      <c r="I12" s="8">
        <v>0</v>
      </c>
      <c r="J12" s="8">
        <v>0</v>
      </c>
    </row>
    <row r="13" spans="2:10" x14ac:dyDescent="0.25">
      <c r="B13" s="9"/>
      <c r="C13" s="36" t="s">
        <v>19</v>
      </c>
      <c r="D13" s="37"/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2:10" x14ac:dyDescent="0.25">
      <c r="B14" s="9"/>
      <c r="C14" s="36" t="s">
        <v>20</v>
      </c>
      <c r="D14" s="37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2:10" x14ac:dyDescent="0.25">
      <c r="B15" s="9"/>
      <c r="C15" s="36" t="s">
        <v>22</v>
      </c>
      <c r="D15" s="37"/>
      <c r="E15" s="8">
        <v>0</v>
      </c>
      <c r="F15" s="8">
        <v>840603.77</v>
      </c>
      <c r="G15" s="8">
        <v>840603.77</v>
      </c>
      <c r="H15" s="8">
        <v>0</v>
      </c>
      <c r="I15" s="8">
        <v>0</v>
      </c>
      <c r="J15" s="8">
        <v>0</v>
      </c>
    </row>
    <row r="16" spans="2:10" x14ac:dyDescent="0.25">
      <c r="B16" s="9"/>
      <c r="C16" s="36" t="s">
        <v>23</v>
      </c>
      <c r="D16" s="37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2:10" x14ac:dyDescent="0.25">
      <c r="B17" s="35" t="s">
        <v>24</v>
      </c>
      <c r="C17" s="36"/>
      <c r="D17" s="37"/>
      <c r="E17" s="8">
        <v>239905849</v>
      </c>
      <c r="F17" s="8">
        <v>20626245.649999999</v>
      </c>
      <c r="G17" s="8">
        <v>260532094.65000001</v>
      </c>
      <c r="H17" s="8">
        <v>58871686</v>
      </c>
      <c r="I17" s="8">
        <v>58871686</v>
      </c>
      <c r="J17" s="8">
        <v>-181034163</v>
      </c>
    </row>
    <row r="18" spans="2:10" x14ac:dyDescent="0.25">
      <c r="B18" s="35" t="s">
        <v>25</v>
      </c>
      <c r="C18" s="36"/>
      <c r="D18" s="37"/>
      <c r="E18" s="8">
        <v>43513729</v>
      </c>
      <c r="F18" s="8">
        <v>8180166.1399999997</v>
      </c>
      <c r="G18" s="8">
        <v>51693895.140000001</v>
      </c>
      <c r="H18" s="8">
        <v>21741146.32</v>
      </c>
      <c r="I18" s="8">
        <v>14050202.67</v>
      </c>
      <c r="J18" s="8">
        <v>-29463526.329999998</v>
      </c>
    </row>
    <row r="19" spans="2:10" x14ac:dyDescent="0.25">
      <c r="B19" s="10"/>
      <c r="C19" s="11"/>
      <c r="D19" s="12"/>
      <c r="E19" s="8"/>
      <c r="F19" s="8"/>
      <c r="G19" s="8"/>
      <c r="H19" s="8"/>
      <c r="I19" s="8"/>
      <c r="J19" s="8"/>
    </row>
    <row r="20" spans="2:10" x14ac:dyDescent="0.25">
      <c r="B20" s="13" t="s">
        <v>26</v>
      </c>
      <c r="C20" s="11"/>
      <c r="D20" s="12"/>
      <c r="E20" s="8">
        <f>+E22</f>
        <v>9704797</v>
      </c>
      <c r="F20" s="8">
        <f t="shared" ref="F20:I20" si="0">+F22</f>
        <v>0</v>
      </c>
      <c r="G20" s="8">
        <f t="shared" si="0"/>
        <v>9704797</v>
      </c>
      <c r="H20" s="8">
        <f t="shared" si="0"/>
        <v>829671.2</v>
      </c>
      <c r="I20" s="8">
        <f t="shared" si="0"/>
        <v>829671.2</v>
      </c>
      <c r="J20" s="8">
        <f>+J22</f>
        <v>-8875125.8000000007</v>
      </c>
    </row>
    <row r="21" spans="2:10" x14ac:dyDescent="0.25">
      <c r="B21" s="14" t="s">
        <v>27</v>
      </c>
      <c r="C21" s="11"/>
      <c r="D21" s="12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2:10" x14ac:dyDescent="0.25">
      <c r="B22" s="14" t="s">
        <v>28</v>
      </c>
      <c r="C22" s="11"/>
      <c r="D22" s="12"/>
      <c r="E22" s="8">
        <v>9704797</v>
      </c>
      <c r="F22" s="8">
        <v>0</v>
      </c>
      <c r="G22" s="8">
        <v>9704797</v>
      </c>
      <c r="H22" s="8">
        <v>829671.2</v>
      </c>
      <c r="I22" s="8">
        <v>829671.2</v>
      </c>
      <c r="J22" s="8">
        <v>-8875125.8000000007</v>
      </c>
    </row>
    <row r="23" spans="2:10" x14ac:dyDescent="0.25">
      <c r="B23" s="14" t="s">
        <v>25</v>
      </c>
      <c r="C23" s="11"/>
      <c r="D23" s="12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2:10" x14ac:dyDescent="0.25">
      <c r="B24" s="10"/>
      <c r="C24" s="11"/>
      <c r="D24" s="12"/>
      <c r="E24" s="8"/>
      <c r="F24" s="8"/>
      <c r="G24" s="8"/>
      <c r="H24" s="8"/>
      <c r="I24" s="8"/>
      <c r="J24" s="8"/>
    </row>
    <row r="25" spans="2:10" x14ac:dyDescent="0.25">
      <c r="B25" s="13" t="s">
        <v>29</v>
      </c>
      <c r="C25" s="11"/>
      <c r="D25" s="12"/>
      <c r="E25" s="8"/>
      <c r="F25" s="8"/>
      <c r="G25" s="8"/>
      <c r="H25" s="8"/>
      <c r="I25" s="8"/>
      <c r="J25" s="8"/>
    </row>
    <row r="26" spans="2:10" x14ac:dyDescent="0.25">
      <c r="B26" s="14" t="s">
        <v>29</v>
      </c>
      <c r="C26" s="11"/>
      <c r="D26" s="12"/>
      <c r="E26" s="8">
        <v>0</v>
      </c>
      <c r="F26" s="8">
        <v>2503378</v>
      </c>
      <c r="G26" s="8">
        <f t="shared" ref="G26" si="1">+E26+F26</f>
        <v>2503378</v>
      </c>
      <c r="H26" s="8">
        <v>0</v>
      </c>
      <c r="I26" s="8">
        <v>0</v>
      </c>
      <c r="J26" s="8">
        <f t="shared" ref="J26" si="2">+I26-E26</f>
        <v>0</v>
      </c>
    </row>
    <row r="27" spans="2:10" x14ac:dyDescent="0.25">
      <c r="B27" s="35" t="s">
        <v>30</v>
      </c>
      <c r="C27" s="36"/>
      <c r="D27" s="37"/>
      <c r="E27" s="8"/>
      <c r="F27" s="8"/>
      <c r="G27" s="8"/>
      <c r="H27" s="8"/>
      <c r="I27" s="8"/>
      <c r="J27" s="8"/>
    </row>
    <row r="28" spans="2:10" x14ac:dyDescent="0.25">
      <c r="B28" s="15"/>
      <c r="C28" s="16"/>
      <c r="D28" s="17"/>
      <c r="E28" s="18"/>
      <c r="F28" s="19"/>
      <c r="G28" s="20"/>
      <c r="H28" s="19"/>
      <c r="I28" s="19"/>
      <c r="J28" s="8"/>
    </row>
    <row r="29" spans="2:10" x14ac:dyDescent="0.25">
      <c r="B29" s="21"/>
      <c r="C29" s="22"/>
      <c r="D29" s="23" t="s">
        <v>31</v>
      </c>
      <c r="E29" s="8">
        <v>363248604</v>
      </c>
      <c r="F29" s="8">
        <v>32150393.559999999</v>
      </c>
      <c r="G29" s="8">
        <v>395398997.56</v>
      </c>
      <c r="H29" s="8">
        <v>115396669.84</v>
      </c>
      <c r="I29" s="8">
        <v>107705726.19</v>
      </c>
      <c r="J29" s="38">
        <f>IF(I29&gt;E29,I29-E29,0)</f>
        <v>0</v>
      </c>
    </row>
    <row r="30" spans="2:10" x14ac:dyDescent="0.25">
      <c r="B30" s="24"/>
      <c r="C30" s="24"/>
      <c r="D30" s="24"/>
      <c r="E30" s="25"/>
      <c r="F30" s="25"/>
      <c r="G30" s="25"/>
      <c r="H30" s="40" t="s">
        <v>32</v>
      </c>
      <c r="I30" s="41"/>
      <c r="J30" s="39"/>
    </row>
    <row r="31" spans="2:10" x14ac:dyDescent="0.25">
      <c r="B31" s="26" t="s">
        <v>33</v>
      </c>
      <c r="C31" s="26"/>
      <c r="D31" s="26"/>
      <c r="E31" s="26"/>
      <c r="F31" s="26"/>
      <c r="G31" s="26"/>
      <c r="H31" s="26"/>
      <c r="I31" s="26"/>
      <c r="J31" s="26"/>
    </row>
    <row r="32" spans="2:10" x14ac:dyDescent="0.25">
      <c r="B32" s="27"/>
      <c r="C32" s="27"/>
      <c r="D32" s="27"/>
      <c r="E32" s="27"/>
      <c r="F32" s="27"/>
      <c r="G32" s="27"/>
      <c r="H32" s="27"/>
      <c r="I32" s="27"/>
      <c r="J32" s="27"/>
    </row>
    <row r="33" spans="2:10" x14ac:dyDescent="0.25">
      <c r="B33" s="27"/>
      <c r="C33" s="27"/>
      <c r="D33" s="27"/>
      <c r="E33" s="27"/>
      <c r="F33" s="27"/>
      <c r="G33" s="27"/>
      <c r="H33" s="27"/>
      <c r="I33" s="27"/>
      <c r="J33" s="27"/>
    </row>
    <row r="34" spans="2:10" x14ac:dyDescent="0.25">
      <c r="B34" s="28"/>
      <c r="C34" s="28"/>
      <c r="D34" s="28"/>
      <c r="E34" s="28"/>
      <c r="F34" s="28"/>
      <c r="G34" s="28"/>
      <c r="H34" s="28"/>
      <c r="I34" s="28"/>
      <c r="J34" s="28"/>
    </row>
    <row r="35" spans="2:10" x14ac:dyDescent="0.25">
      <c r="B35" s="28"/>
      <c r="C35" s="28"/>
      <c r="D35" s="29"/>
      <c r="E35" s="28"/>
      <c r="F35" s="28"/>
      <c r="G35" s="28"/>
      <c r="H35" s="29"/>
      <c r="I35" s="29"/>
      <c r="J35" s="28"/>
    </row>
    <row r="36" spans="2:10" x14ac:dyDescent="0.25">
      <c r="B36" s="28"/>
      <c r="C36" s="28"/>
      <c r="D36" s="30" t="str">
        <f>+[1]EA!$C$62</f>
        <v>Mtro. Alberto de la Luz Socorro Diosdado</v>
      </c>
      <c r="E36" s="31"/>
      <c r="F36" s="32"/>
      <c r="G36" s="32"/>
      <c r="H36" s="42" t="str">
        <f>+[1]EA!$G$62</f>
        <v>Lic. Lucía González Muñoz</v>
      </c>
      <c r="I36" s="42"/>
      <c r="J36" s="42"/>
    </row>
    <row r="37" spans="2:10" x14ac:dyDescent="0.25">
      <c r="B37" s="28"/>
      <c r="C37" s="28"/>
      <c r="D37" s="33" t="str">
        <f>+[1]EA!$C$63</f>
        <v>Director General</v>
      </c>
      <c r="E37" s="31"/>
      <c r="F37" s="34"/>
      <c r="G37" s="34"/>
      <c r="H37" s="43" t="str">
        <f>+[1]EA!$G$63</f>
        <v>Directora de Administración</v>
      </c>
      <c r="I37" s="43"/>
      <c r="J37" s="43"/>
    </row>
  </sheetData>
  <mergeCells count="21">
    <mergeCell ref="H37:J37"/>
    <mergeCell ref="J2:J3"/>
    <mergeCell ref="B6:D6"/>
    <mergeCell ref="B7:D7"/>
    <mergeCell ref="B8:D8"/>
    <mergeCell ref="B9:D9"/>
    <mergeCell ref="C10:D10"/>
    <mergeCell ref="B2:D4"/>
    <mergeCell ref="E2:I2"/>
    <mergeCell ref="C11:D11"/>
    <mergeCell ref="B12:D12"/>
    <mergeCell ref="C13:D13"/>
    <mergeCell ref="C14:D14"/>
    <mergeCell ref="C15:D15"/>
    <mergeCell ref="C16:D16"/>
    <mergeCell ref="B17:D17"/>
    <mergeCell ref="B18:D18"/>
    <mergeCell ref="B27:D27"/>
    <mergeCell ref="J29:J30"/>
    <mergeCell ref="H30:I30"/>
    <mergeCell ref="H36:J36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2018-05-12T03:01:41Z</cp:lastPrinted>
  <dcterms:created xsi:type="dcterms:W3CDTF">2018-05-12T02:51:31Z</dcterms:created>
  <dcterms:modified xsi:type="dcterms:W3CDTF">2018-05-12T03:01:47Z</dcterms:modified>
</cp:coreProperties>
</file>